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tsonincorporated-my.sharepoint.com/personal/dconner_matson_com/Documents/"/>
    </mc:Choice>
  </mc:AlternateContent>
  <xr:revisionPtr revIDLastSave="28" documentId="8_{5A05963E-D0A7-4848-BB09-38605B173B21}" xr6:coauthVersionLast="47" xr6:coauthVersionMax="47" xr10:uidLastSave="{E693C77F-76FD-43F8-8709-CD8A2C64DC21}"/>
  <bookViews>
    <workbookView xWindow="2910" yWindow="2190" windowWidth="19185" windowHeight="12465" xr2:uid="{69C79A45-29F8-4425-9DF3-02BC2E8827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F5" i="1" l="1"/>
  <c r="J5" i="1" s="1"/>
  <c r="J8" i="1" l="1"/>
  <c r="J6" i="1"/>
  <c r="J9" i="1" l="1"/>
</calcChain>
</file>

<file path=xl/sharedStrings.xml><?xml version="1.0" encoding="utf-8"?>
<sst xmlns="http://schemas.openxmlformats.org/spreadsheetml/2006/main" count="27" uniqueCount="23">
  <si>
    <t>Commodity</t>
  </si>
  <si>
    <t>Quantity</t>
  </si>
  <si>
    <t>Weight</t>
  </si>
  <si>
    <t>CUFT</t>
  </si>
  <si>
    <t>MT</t>
  </si>
  <si>
    <t>Dimensions (LxWxH)</t>
  </si>
  <si>
    <t>unit</t>
  </si>
  <si>
    <t>Rate Basis</t>
  </si>
  <si>
    <t>Rate</t>
  </si>
  <si>
    <t>Amount</t>
  </si>
  <si>
    <t>Ocean Freight</t>
  </si>
  <si>
    <t>Measurement Ton</t>
  </si>
  <si>
    <t>SUB TOTAL</t>
  </si>
  <si>
    <t>Charge</t>
  </si>
  <si>
    <t>Fuel Related Surcharge</t>
  </si>
  <si>
    <t>Percentage</t>
  </si>
  <si>
    <t>TOTAL CHARGES</t>
  </si>
  <si>
    <t>Boat on Trailer</t>
  </si>
  <si>
    <t>Rate includes shipment of empty trailer to Honolulu, and return of boat on trailer to Oakland.</t>
  </si>
  <si>
    <t>Boat on trailer must not exceed 12' tall.</t>
  </si>
  <si>
    <t>Track width of trailer (distance from center points on left to right tire) must not exceed 8' wide.</t>
  </si>
  <si>
    <t>Overall length of boat on trailer must not exceed 45' long.</t>
  </si>
  <si>
    <t>One mast may included with the boat. The mast length will not included in the overall length of the boat.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</si>
</sst>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0" fontId="2" fillId="0" borderId="3" xfId="0" applyFont="1" applyBorder="1"/>
    <xf numFmtId="1" fontId="2" fillId="0" borderId="1" xfId="0" applyNumberFormat="1" applyFont="1" applyBorder="1" applyAlignment="1">
      <alignment horizontal="center"/>
    </xf>
    <xf numFmtId="0" fontId="1" fillId="2" borderId="4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1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2" fillId="0" borderId="3" xfId="0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0" fillId="0" borderId="3" xfId="0" applyBorder="1"/>
    <xf numFmtId="166" fontId="0" fillId="0" borderId="4" xfId="0" applyNumberFormat="1" applyBorder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hidden="1"/>
    </xf>
    <xf numFmtId="3" fontId="2" fillId="0" borderId="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076A-3AEE-431C-8F2E-B75D4711BCAB}">
  <dimension ref="B2:L14"/>
  <sheetViews>
    <sheetView tabSelected="1" workbookViewId="0">
      <selection activeCell="J4" sqref="J4:L4"/>
    </sheetView>
  </sheetViews>
  <sheetFormatPr defaultRowHeight="15" x14ac:dyDescent="0.25"/>
  <sheetData>
    <row r="2" spans="2:12" x14ac:dyDescent="0.25">
      <c r="B2" s="6" t="s">
        <v>0</v>
      </c>
      <c r="C2" s="7"/>
      <c r="D2" s="8"/>
      <c r="E2" s="1" t="s">
        <v>1</v>
      </c>
      <c r="F2" s="3"/>
      <c r="G2" s="9" t="s">
        <v>2</v>
      </c>
      <c r="H2" s="10" t="s">
        <v>3</v>
      </c>
      <c r="I2" s="11" t="s">
        <v>4</v>
      </c>
      <c r="J2" s="12" t="s">
        <v>5</v>
      </c>
      <c r="K2" s="13"/>
      <c r="L2" s="14"/>
    </row>
    <row r="3" spans="2:12" x14ac:dyDescent="0.25">
      <c r="B3" s="15" t="s">
        <v>17</v>
      </c>
      <c r="C3" s="16"/>
      <c r="D3" s="17"/>
      <c r="E3" s="18">
        <v>1</v>
      </c>
      <c r="F3" s="19" t="s">
        <v>6</v>
      </c>
      <c r="G3" s="45">
        <v>7500</v>
      </c>
      <c r="H3" s="44">
        <f>ROUND((J3*K3*L3)/1728,0)*E3</f>
        <v>2550</v>
      </c>
      <c r="I3" s="20">
        <f>H3/40</f>
        <v>63.75</v>
      </c>
      <c r="J3" s="43">
        <v>360</v>
      </c>
      <c r="K3" s="43">
        <v>102</v>
      </c>
      <c r="L3" s="43">
        <v>120</v>
      </c>
    </row>
    <row r="4" spans="2:12" x14ac:dyDescent="0.25">
      <c r="B4" s="6"/>
      <c r="C4" s="7"/>
      <c r="D4" s="7"/>
      <c r="E4" s="7"/>
      <c r="F4" s="21" t="s">
        <v>1</v>
      </c>
      <c r="G4" s="1" t="s">
        <v>7</v>
      </c>
      <c r="H4" s="3"/>
      <c r="I4" s="11" t="s">
        <v>8</v>
      </c>
      <c r="J4" s="22" t="s">
        <v>9</v>
      </c>
      <c r="K4" s="23"/>
      <c r="L4" s="24"/>
    </row>
    <row r="5" spans="2:12" x14ac:dyDescent="0.25">
      <c r="B5" s="25" t="s">
        <v>10</v>
      </c>
      <c r="C5" s="26"/>
      <c r="D5" s="26"/>
      <c r="E5" s="26"/>
      <c r="F5" s="27">
        <f>I3</f>
        <v>63.75</v>
      </c>
      <c r="G5" s="28" t="s">
        <v>11</v>
      </c>
      <c r="H5" s="29"/>
      <c r="I5" s="30">
        <v>130</v>
      </c>
      <c r="J5" s="31">
        <f>F5*I5</f>
        <v>8287.5</v>
      </c>
      <c r="K5" s="32"/>
      <c r="L5" s="33"/>
    </row>
    <row r="6" spans="2:12" x14ac:dyDescent="0.25">
      <c r="B6" s="25"/>
      <c r="C6" s="26"/>
      <c r="D6" s="26"/>
      <c r="E6" s="26"/>
      <c r="F6" s="26"/>
      <c r="G6" s="26"/>
      <c r="H6" s="26"/>
      <c r="I6" s="34" t="s">
        <v>12</v>
      </c>
      <c r="J6" s="35">
        <f>SUM(J5:J5)</f>
        <v>8287.5</v>
      </c>
      <c r="K6" s="36"/>
      <c r="L6" s="37"/>
    </row>
    <row r="7" spans="2:12" x14ac:dyDescent="0.25">
      <c r="B7" s="6" t="s">
        <v>13</v>
      </c>
      <c r="C7" s="7"/>
      <c r="D7" s="7"/>
      <c r="E7" s="7"/>
      <c r="F7" s="8"/>
      <c r="G7" s="1" t="s">
        <v>7</v>
      </c>
      <c r="H7" s="3"/>
      <c r="I7" s="11" t="s">
        <v>8</v>
      </c>
      <c r="J7" s="1" t="s">
        <v>9</v>
      </c>
      <c r="K7" s="2"/>
      <c r="L7" s="3"/>
    </row>
    <row r="8" spans="2:12" x14ac:dyDescent="0.25">
      <c r="B8" s="25" t="s">
        <v>14</v>
      </c>
      <c r="C8" s="26"/>
      <c r="D8" s="26"/>
      <c r="E8" s="26"/>
      <c r="F8" s="38"/>
      <c r="G8" s="28" t="s">
        <v>15</v>
      </c>
      <c r="H8" s="29"/>
      <c r="I8" s="39">
        <v>0.16500000000000001</v>
      </c>
      <c r="J8" s="31">
        <f>J5*I8</f>
        <v>1367.4375</v>
      </c>
      <c r="K8" s="40"/>
      <c r="L8" s="29"/>
    </row>
    <row r="9" spans="2:12" x14ac:dyDescent="0.25">
      <c r="B9" s="41" t="s">
        <v>16</v>
      </c>
      <c r="C9" s="41"/>
      <c r="D9" s="41"/>
      <c r="E9" s="41"/>
      <c r="F9" s="41"/>
      <c r="G9" s="41"/>
      <c r="H9" s="41"/>
      <c r="I9" s="41"/>
      <c r="J9" s="36">
        <f>J6+J8</f>
        <v>9654.9375</v>
      </c>
      <c r="K9" s="4"/>
      <c r="L9" s="5"/>
    </row>
    <row r="10" spans="2:12" x14ac:dyDescent="0.25">
      <c r="B10" s="42" t="s">
        <v>18</v>
      </c>
    </row>
    <row r="11" spans="2:12" x14ac:dyDescent="0.25">
      <c r="B11" s="42" t="s">
        <v>19</v>
      </c>
    </row>
    <row r="12" spans="2:12" x14ac:dyDescent="0.25">
      <c r="B12" t="s">
        <v>20</v>
      </c>
    </row>
    <row r="13" spans="2:12" x14ac:dyDescent="0.25">
      <c r="B13" t="s">
        <v>21</v>
      </c>
    </row>
    <row r="14" spans="2:12" x14ac:dyDescent="0.25">
      <c r="B14" t="s">
        <v>22</v>
      </c>
    </row>
  </sheetData>
  <sheetProtection algorithmName="SHA-512" hashValue="0AR3t3odqc3xffrU4oNBhOKoGE0Opc2U8cB9uXJ3PghQKgeW5f40U5o0A9nmtHAPZJFiTBk4U+Z9KbyUFHrLkQ==" saltValue="KjElCG0YZjfIIhMOmJMO/A==" spinCount="100000" sheet="1" objects="1" scenarios="1"/>
  <mergeCells count="14">
    <mergeCell ref="J6:L6"/>
    <mergeCell ref="G7:H7"/>
    <mergeCell ref="J7:L7"/>
    <mergeCell ref="G8:H8"/>
    <mergeCell ref="J8:L8"/>
    <mergeCell ref="B9:I9"/>
    <mergeCell ref="J9:L9"/>
    <mergeCell ref="E2:F2"/>
    <mergeCell ref="J2:L2"/>
    <mergeCell ref="B3:D3"/>
    <mergeCell ref="G4:H4"/>
    <mergeCell ref="J4:L4"/>
    <mergeCell ref="G5:H5"/>
    <mergeCell ref="J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Matson Navigation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Conner</dc:creator>
  <cp:lastModifiedBy>Douglas Conner</cp:lastModifiedBy>
  <dcterms:created xsi:type="dcterms:W3CDTF">2025-10-01T23:31:06Z</dcterms:created>
  <dcterms:modified xsi:type="dcterms:W3CDTF">2025-10-02T00:00:03Z</dcterms:modified>
</cp:coreProperties>
</file>